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ranscanada.sharepoint.com/sites/grp_measeng_integ/gas_quality/Gas Quality/Gas Quality Working Files/CO2/CO2 Service - System CO2 and Web Content/"/>
    </mc:Choice>
  </mc:AlternateContent>
  <xr:revisionPtr revIDLastSave="15" documentId="8_{9BDD6B2F-1AAE-440E-8124-9E1194953091}" xr6:coauthVersionLast="47" xr6:coauthVersionMax="47" xr10:uidLastSave="{705919DE-88FB-4797-BC1F-63D5706E6184}"/>
  <bookViews>
    <workbookView xWindow="28680" yWindow="-120" windowWidth="29040" windowHeight="16440" xr2:uid="{00000000-000D-0000-FFFF-FFFF00000000}"/>
  </bookViews>
  <sheets>
    <sheet name="2026" sheetId="17" r:id="rId1"/>
  </sheets>
  <definedNames>
    <definedName name="count">#REF!</definedName>
    <definedName name="feb">28</definedName>
    <definedName name="leap_feb">29</definedName>
    <definedName name="long_month">31</definedName>
    <definedName name="short_month">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7" l="1"/>
  <c r="B9" i="17" s="1"/>
  <c r="B10" i="17" s="1"/>
  <c r="M8" i="17"/>
  <c r="L8" i="17"/>
  <c r="K8" i="17"/>
  <c r="J8" i="17"/>
  <c r="I8" i="17"/>
  <c r="H8" i="17"/>
  <c r="G8" i="17"/>
  <c r="F8" i="17"/>
  <c r="E8" i="17"/>
  <c r="D8" i="17"/>
  <c r="C8" i="17"/>
  <c r="M9" i="17" l="1"/>
  <c r="L9" i="17"/>
  <c r="K9" i="17"/>
  <c r="J9" i="17"/>
  <c r="I9" i="17"/>
  <c r="H9" i="17"/>
  <c r="G9" i="17"/>
  <c r="F9" i="17"/>
  <c r="E9" i="17"/>
  <c r="D9" i="17"/>
  <c r="C9" i="17" l="1"/>
  <c r="C10" i="17" l="1"/>
  <c r="D10" i="17" s="1"/>
  <c r="E10" i="17" s="1"/>
  <c r="F10" i="17" s="1"/>
  <c r="G10" i="17" s="1"/>
  <c r="H10" i="17" s="1"/>
  <c r="I10" i="17" s="1"/>
  <c r="J10" i="17" s="1"/>
  <c r="K10" i="17" s="1"/>
  <c r="L10" i="17" s="1"/>
  <c r="M10" i="17" s="1"/>
</calcChain>
</file>

<file path=xl/sharedStrings.xml><?xml version="1.0" encoding="utf-8"?>
<sst xmlns="http://schemas.openxmlformats.org/spreadsheetml/2006/main" count="25" uniqueCount="25">
  <si>
    <t>Production 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</si>
  <si>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</si>
  <si>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</si>
  <si>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</si>
  <si>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</si>
  <si>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</si>
  <si>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</si>
  <si>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</si>
  <si>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</si>
  <si>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</si>
  <si>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</si>
  <si>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</si>
  <si>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</si>
  <si>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CO2 on System</t>
  </si>
  <si>
    <t>Excess CO2 on System</t>
  </si>
  <si>
    <t>CO2 Removed by the Service</t>
  </si>
  <si>
    <t>CO2 Service Cap</t>
  </si>
  <si>
    <t>Monthly Variance from Service Cap</t>
  </si>
  <si>
    <t>Cumulative Variance from Service Cap</t>
  </si>
  <si>
    <t>Number of CO2 Receipt Stations</t>
  </si>
  <si>
    <t>System Average CO2 Content</t>
  </si>
  <si>
    <t>CRZ 1 (Mildred Lake Sales) CO2 Content</t>
  </si>
  <si>
    <t>Questions?</t>
  </si>
  <si>
    <t>Please contact Brad Tanner at (403) 920-5366, email: bradley_tanner@tcenergy.com</t>
  </si>
  <si>
    <t>2025 CO2 on the Alberta System (e3m3/month)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</si>
</sst>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" fontId="2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2" borderId="0" xfId="0" applyFont="1" applyFill="1"/>
    <xf numFmtId="0" fontId="4" fillId="2" borderId="1" xfId="0" applyFont="1" applyFill="1" applyBorder="1"/>
    <xf numFmtId="17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9" xfId="0" applyFont="1" applyFill="1" applyBorder="1"/>
    <xf numFmtId="0" fontId="4" fillId="2" borderId="13" xfId="0" applyFont="1" applyFill="1" applyBorder="1"/>
    <xf numFmtId="0" fontId="5" fillId="2" borderId="0" xfId="0" applyFont="1" applyFill="1"/>
    <xf numFmtId="0" fontId="2" fillId="0" borderId="0" xfId="2"/>
    <xf numFmtId="0" fontId="1" fillId="2" borderId="0" xfId="0" applyFont="1" applyFill="1" applyAlignment="1">
      <alignment horizontal="left"/>
    </xf>
    <xf numFmtId="0" fontId="1" fillId="2" borderId="0" xfId="0" applyFont="1" applyFill="1"/>
    <xf numFmtId="3" fontId="1" fillId="2" borderId="6" xfId="3" applyNumberFormat="1" applyFont="1" applyFill="1" applyBorder="1" applyAlignment="1">
      <alignment horizontal="center"/>
    </xf>
    <xf numFmtId="3" fontId="1" fillId="2" borderId="7" xfId="3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1" fillId="2" borderId="10" xfId="3" applyNumberFormat="1" applyFont="1" applyFill="1" applyBorder="1" applyAlignment="1">
      <alignment horizontal="center"/>
    </xf>
    <xf numFmtId="3" fontId="1" fillId="2" borderId="11" xfId="3" applyNumberFormat="1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center"/>
    </xf>
    <xf numFmtId="1" fontId="1" fillId="2" borderId="10" xfId="3" applyNumberFormat="1" applyFont="1" applyFill="1" applyBorder="1" applyAlignment="1">
      <alignment horizontal="center"/>
    </xf>
    <xf numFmtId="0" fontId="1" fillId="2" borderId="10" xfId="3" applyFont="1" applyFill="1" applyBorder="1" applyAlignment="1">
      <alignment horizontal="center"/>
    </xf>
    <xf numFmtId="164" fontId="1" fillId="2" borderId="11" xfId="3" applyNumberFormat="1" applyFont="1" applyFill="1" applyBorder="1" applyAlignment="1">
      <alignment horizontal="center"/>
    </xf>
    <xf numFmtId="4" fontId="1" fillId="2" borderId="11" xfId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3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3" fontId="1" fillId="2" borderId="16" xfId="3" applyNumberFormat="1" applyFont="1" applyFill="1" applyBorder="1" applyAlignment="1">
      <alignment horizontal="center"/>
    </xf>
    <xf numFmtId="1" fontId="1" fillId="2" borderId="11" xfId="4" applyNumberFormat="1" applyFont="1" applyFill="1" applyBorder="1" applyAlignment="1">
      <alignment horizontal="center"/>
    </xf>
    <xf numFmtId="10" fontId="1" fillId="2" borderId="10" xfId="0" applyNumberFormat="1" applyFont="1" applyFill="1" applyBorder="1" applyAlignment="1">
      <alignment horizontal="center"/>
    </xf>
    <xf numFmtId="10" fontId="1" fillId="2" borderId="11" xfId="0" applyNumberFormat="1" applyFont="1" applyFill="1" applyBorder="1" applyAlignment="1">
      <alignment horizontal="center"/>
    </xf>
    <xf numFmtId="10" fontId="1" fillId="2" borderId="11" xfId="3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0" fontId="1" fillId="2" borderId="1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10" fontId="1" fillId="2" borderId="0" xfId="4" applyNumberFormat="1" applyFont="1" applyFill="1"/>
  </cellXfs>
  <cellStyles count="5">
    <cellStyle name="Comma_Monthly Data for Web" xfId="1" xr:uid="{00000000-0005-0000-0000-000000000000}"/>
    <cellStyle name="Normal" xfId="0" builtinId="0"/>
    <cellStyle name="Normal 2" xfId="2" xr:uid="{00000000-0005-0000-0000-000002000000}"/>
    <cellStyle name="Normal_Monthly Data for Web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S22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4" sqref="B14"/>
    </sheetView>
  </sheetViews>
  <sheetFormatPr defaultRowHeight="12.75" x14ac:dyDescent="0.2"/>
  <cols>
    <col min="1" max="1" width="42.85546875" customWidth="1"/>
    <col min="2" max="2" width="9.140625" customWidth="1"/>
    <col min="13" max="13" width="9.28515625" bestFit="1" customWidth="1"/>
  </cols>
  <sheetData>
    <row r="1" spans="1:19" x14ac:dyDescent="0.2">
      <c r="A1" s="1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9" ht="13.5" thickBot="1" x14ac:dyDescent="0.25">
      <c r="A2" s="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9" ht="13.5" thickBot="1" x14ac:dyDescent="0.25">
      <c r="A3" s="2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5" t="s">
        <v>12</v>
      </c>
      <c r="N3" s="12"/>
    </row>
    <row r="4" spans="1:19" x14ac:dyDescent="0.2">
      <c r="A4" s="6" t="s">
        <v>13</v>
      </c>
      <c r="B4" s="13">
        <v>87873.394323065586</v>
      </c>
      <c r="C4" s="14"/>
      <c r="D4" s="14"/>
      <c r="E4" s="14"/>
      <c r="F4" s="15"/>
      <c r="G4" s="15"/>
      <c r="H4" s="18"/>
      <c r="I4" s="15"/>
      <c r="J4" s="15"/>
      <c r="K4" s="15"/>
      <c r="L4" s="15"/>
      <c r="M4" s="16"/>
      <c r="N4" s="12"/>
      <c r="O4" s="10"/>
    </row>
    <row r="5" spans="1:19" x14ac:dyDescent="0.2">
      <c r="A5" s="7" t="s">
        <v>14</v>
      </c>
      <c r="B5" s="17">
        <v>393.6279946006581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9"/>
      <c r="N5" s="12"/>
      <c r="O5" s="10"/>
    </row>
    <row r="6" spans="1:19" x14ac:dyDescent="0.2">
      <c r="A6" s="7" t="s">
        <v>15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12"/>
    </row>
    <row r="7" spans="1:19" x14ac:dyDescent="0.2">
      <c r="A7" s="7"/>
      <c r="B7" s="21"/>
      <c r="C7" s="22"/>
      <c r="D7" s="23"/>
      <c r="E7" s="23"/>
      <c r="F7" s="24"/>
      <c r="G7" s="24"/>
      <c r="H7" s="25"/>
      <c r="I7" s="25"/>
      <c r="J7" s="25"/>
      <c r="K7" s="25"/>
      <c r="L7" s="23"/>
      <c r="M7" s="26"/>
      <c r="N7" s="12"/>
    </row>
    <row r="8" spans="1:19" x14ac:dyDescent="0.2">
      <c r="A8" s="7" t="s">
        <v>16</v>
      </c>
      <c r="B8" s="17">
        <f>125*31</f>
        <v>3875</v>
      </c>
      <c r="C8" s="27">
        <f>125*28</f>
        <v>3500</v>
      </c>
      <c r="D8" s="18">
        <f>125*31</f>
        <v>3875</v>
      </c>
      <c r="E8" s="18">
        <f>125*30</f>
        <v>3750</v>
      </c>
      <c r="F8" s="18">
        <f>125*31</f>
        <v>3875</v>
      </c>
      <c r="G8" s="18">
        <f>125*30</f>
        <v>3750</v>
      </c>
      <c r="H8" s="18">
        <f>125*31</f>
        <v>3875</v>
      </c>
      <c r="I8" s="18">
        <f>125*31</f>
        <v>3875</v>
      </c>
      <c r="J8" s="18">
        <f>125*30</f>
        <v>3750</v>
      </c>
      <c r="K8" s="18">
        <f>125*31</f>
        <v>3875</v>
      </c>
      <c r="L8" s="18">
        <f>125*30</f>
        <v>3750</v>
      </c>
      <c r="M8" s="19">
        <f>125*31</f>
        <v>3875</v>
      </c>
      <c r="N8" s="12"/>
      <c r="S8" s="10"/>
    </row>
    <row r="9" spans="1:19" x14ac:dyDescent="0.2">
      <c r="A9" s="7" t="s">
        <v>17</v>
      </c>
      <c r="B9" s="18">
        <f t="shared" ref="B9:M9" si="0">B5-B8</f>
        <v>-3481.372005399342</v>
      </c>
      <c r="C9" s="18">
        <f t="shared" si="0"/>
        <v>-3500</v>
      </c>
      <c r="D9" s="18">
        <f t="shared" si="0"/>
        <v>-3875</v>
      </c>
      <c r="E9" s="18">
        <f t="shared" si="0"/>
        <v>-3750</v>
      </c>
      <c r="F9" s="18">
        <f t="shared" si="0"/>
        <v>-3875</v>
      </c>
      <c r="G9" s="18">
        <f t="shared" si="0"/>
        <v>-3750</v>
      </c>
      <c r="H9" s="18">
        <f t="shared" si="0"/>
        <v>-3875</v>
      </c>
      <c r="I9" s="18">
        <f t="shared" si="0"/>
        <v>-3875</v>
      </c>
      <c r="J9" s="18">
        <f t="shared" si="0"/>
        <v>-3750</v>
      </c>
      <c r="K9" s="18">
        <f t="shared" si="0"/>
        <v>-3875</v>
      </c>
      <c r="L9" s="18">
        <f t="shared" si="0"/>
        <v>-3750</v>
      </c>
      <c r="M9" s="18">
        <f t="shared" si="0"/>
        <v>-3875</v>
      </c>
      <c r="N9" s="12"/>
      <c r="S9" s="10"/>
    </row>
    <row r="10" spans="1:19" x14ac:dyDescent="0.2">
      <c r="A10" s="7" t="s">
        <v>18</v>
      </c>
      <c r="B10" s="18">
        <f>B9</f>
        <v>-3481.372005399342</v>
      </c>
      <c r="C10" s="18">
        <f t="shared" ref="C10:M10" si="1">C9+B10</f>
        <v>-6981.372005399342</v>
      </c>
      <c r="D10" s="18">
        <f t="shared" si="1"/>
        <v>-10856.372005399342</v>
      </c>
      <c r="E10" s="18">
        <f t="shared" si="1"/>
        <v>-14606.372005399342</v>
      </c>
      <c r="F10" s="18">
        <f t="shared" si="1"/>
        <v>-18481.372005399342</v>
      </c>
      <c r="G10" s="18">
        <f t="shared" si="1"/>
        <v>-22231.372005399342</v>
      </c>
      <c r="H10" s="18">
        <f t="shared" si="1"/>
        <v>-26106.372005399342</v>
      </c>
      <c r="I10" s="18">
        <f t="shared" si="1"/>
        <v>-29981.372005399342</v>
      </c>
      <c r="J10" s="18">
        <f t="shared" si="1"/>
        <v>-33731.372005399346</v>
      </c>
      <c r="K10" s="18">
        <f t="shared" si="1"/>
        <v>-37606.372005399346</v>
      </c>
      <c r="L10" s="18">
        <f t="shared" si="1"/>
        <v>-41356.372005399346</v>
      </c>
      <c r="M10" s="18">
        <f t="shared" si="1"/>
        <v>-45231.372005399346</v>
      </c>
      <c r="N10" s="12"/>
    </row>
    <row r="11" spans="1:19" x14ac:dyDescent="0.2">
      <c r="A11" s="7" t="s">
        <v>19</v>
      </c>
      <c r="B11" s="21">
        <v>66</v>
      </c>
      <c r="C11" s="21"/>
      <c r="D11" s="25"/>
      <c r="E11" s="28"/>
      <c r="F11" s="28"/>
      <c r="G11" s="28"/>
      <c r="H11" s="24"/>
      <c r="I11" s="24"/>
      <c r="J11" s="25"/>
      <c r="K11" s="24"/>
      <c r="L11" s="25"/>
      <c r="M11" s="25"/>
      <c r="N11" s="12"/>
    </row>
    <row r="12" spans="1:19" x14ac:dyDescent="0.2">
      <c r="A12" s="7" t="s">
        <v>20</v>
      </c>
      <c r="B12" s="29">
        <v>5.9356093053097919E-3</v>
      </c>
      <c r="C12" s="30"/>
      <c r="D12" s="29"/>
      <c r="E12" s="30"/>
      <c r="F12" s="30"/>
      <c r="G12" s="30"/>
      <c r="H12" s="31"/>
      <c r="I12" s="31"/>
      <c r="J12" s="31"/>
      <c r="K12" s="31"/>
      <c r="L12" s="31"/>
      <c r="M12" s="31"/>
      <c r="N12" s="12"/>
    </row>
    <row r="13" spans="1:19" x14ac:dyDescent="0.2">
      <c r="A13" s="7"/>
      <c r="B13" s="32"/>
      <c r="C13" s="24"/>
      <c r="D13" s="30"/>
      <c r="E13" s="30"/>
      <c r="F13" s="24"/>
      <c r="G13" s="24"/>
      <c r="H13" s="24"/>
      <c r="I13" s="24"/>
      <c r="J13" s="24"/>
      <c r="L13" s="24"/>
      <c r="M13" s="33"/>
      <c r="N13" s="12"/>
    </row>
    <row r="14" spans="1:19" ht="13.5" thickBot="1" x14ac:dyDescent="0.25">
      <c r="A14" s="8" t="s">
        <v>21</v>
      </c>
      <c r="B14" s="34">
        <v>2.2598839822762589E-3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2"/>
    </row>
    <row r="15" spans="1:19" x14ac:dyDescent="0.2">
      <c r="A15" s="1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9" ht="14.25" x14ac:dyDescent="0.2">
      <c r="A16" s="9"/>
      <c r="B16" s="35"/>
      <c r="C16" s="35"/>
      <c r="D16" s="35"/>
      <c r="E16" s="35"/>
      <c r="F16" s="35"/>
      <c r="G16" s="12"/>
      <c r="H16" s="12"/>
      <c r="I16" s="12"/>
      <c r="J16" s="12"/>
      <c r="K16" s="12"/>
      <c r="L16" s="35"/>
      <c r="M16" s="35"/>
      <c r="N16" s="35"/>
    </row>
    <row r="17" spans="1:14" x14ac:dyDescent="0.2">
      <c r="A17" s="12"/>
      <c r="B17" s="35"/>
      <c r="C17" s="35"/>
      <c r="D17" s="35"/>
      <c r="E17" s="35"/>
      <c r="F17" s="35"/>
      <c r="G17" s="12"/>
      <c r="H17" s="12"/>
      <c r="I17" s="12"/>
      <c r="J17" s="12"/>
      <c r="K17" s="12"/>
      <c r="L17" s="35"/>
      <c r="M17" s="35"/>
      <c r="N17" s="35"/>
    </row>
    <row r="18" spans="1:14" x14ac:dyDescent="0.2">
      <c r="A18" s="1" t="s">
        <v>22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x14ac:dyDescent="0.2">
      <c r="A19" s="12" t="s">
        <v>23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">
      <c r="A21" s="12"/>
      <c r="B21" s="12"/>
      <c r="C21" s="12"/>
      <c r="D21" s="12"/>
      <c r="E21" s="12"/>
      <c r="F21" s="12"/>
      <c r="G21" s="36"/>
      <c r="H21" s="12"/>
      <c r="I21" s="12"/>
      <c r="J21" s="12"/>
      <c r="K21" s="12"/>
      <c r="L21" s="12"/>
      <c r="M21" s="12"/>
      <c r="N21" s="12"/>
    </row>
    <row r="22" spans="1:14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</sheetData>
  <phoneticPr fontId="3" type="noConversion"/>
  <printOptions horizontalCentered="1" verticalCentered="1"/>
  <pageMargins left="0.75" right="0.75" top="1" bottom="1" header="0.5" footer="0.5"/>
  <pageSetup scale="83" orientation="landscape" r:id="rId1"/>
  <headerFooter alignWithMargins="0"/>
  <ignoredErrors>
    <ignoredError sqref="C8 E8:F8 J8 L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7087336D26484C92E2F6CD321CFAEE" ma:contentTypeVersion="13" ma:contentTypeDescription="Create a new document." ma:contentTypeScope="" ma:versionID="0d0bec88ef485f85972044fffec21222">
  <xsd:schema xmlns:xsd="http://www.w3.org/2001/XMLSchema" xmlns:xs="http://www.w3.org/2001/XMLSchema" xmlns:p="http://schemas.microsoft.com/office/2006/metadata/properties" xmlns:ns2="29ffacca-8717-4ad4-93d7-0b331b334fdb" xmlns:ns3="6e196444-9f6c-4139-a185-c66ad7768092" targetNamespace="http://schemas.microsoft.com/office/2006/metadata/properties" ma:root="true" ma:fieldsID="ee7755e3b93d3aad1a65dad3cbed1e70" ns2:_="" ns3:_="">
    <xsd:import namespace="29ffacca-8717-4ad4-93d7-0b331b334fdb"/>
    <xsd:import namespace="6e196444-9f6c-4139-a185-c66ad77680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ffacca-8717-4ad4-93d7-0b331b334f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196444-9f6c-4139-a185-c66ad776809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ec87263-90f1-4a69-9748-e467f43cdba1}" ma:internalName="TaxCatchAll" ma:showField="CatchAllData" ma:web="6e196444-9f6c-4139-a185-c66ad7768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ffacca-8717-4ad4-93d7-0b331b334fdb">
      <Terms xmlns="http://schemas.microsoft.com/office/infopath/2007/PartnerControls"/>
    </lcf76f155ced4ddcb4097134ff3c332f>
    <TaxCatchAll xmlns="6e196444-9f6c-4139-a185-c66ad7768092" xsi:nil="true"/>
  </documentManagement>
</p:properties>
</file>

<file path=customXml/itemProps1.xml><?xml version="1.0" encoding="utf-8"?>
<ds:datastoreItem xmlns:ds="http://schemas.openxmlformats.org/officeDocument/2006/customXml" ds:itemID="{E544608B-98E5-4F72-ABFA-759943098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ffacca-8717-4ad4-93d7-0b331b334fdb"/>
    <ds:schemaRef ds:uri="6e196444-9f6c-4139-a185-c66ad77680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258A43-136D-46BA-9ED6-DB5A98746D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5CD0ED-3BC6-43ED-82FE-B3D295E36430}">
  <ds:schemaRefs>
    <ds:schemaRef ds:uri="http://schemas.microsoft.com/office/2006/metadata/properties"/>
    <ds:schemaRef ds:uri="http://schemas.microsoft.com/office/infopath/2007/PartnerControls"/>
    <ds:schemaRef ds:uri="29ffacca-8717-4ad4-93d7-0b331b334fdb"/>
    <ds:schemaRef ds:uri="6e196444-9f6c-4139-a185-c66ad7768092"/>
  </ds:schemaRefs>
</ds:datastoreItem>
</file>

<file path=docMetadata/LabelInfo.xml><?xml version="1.0" encoding="utf-8"?>
<clbl:labelList xmlns:clbl="http://schemas.microsoft.com/office/2020/mipLabelMetadata">
  <clbl:label id="{b0cee36c-225c-4f48-b60b-921f444b5698}" enabled="0" method="" siteId="{b0cee36c-225c-4f48-b60b-921f444b569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>TransCanada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 Bradley</dc:creator>
  <cp:keywords/>
  <dc:description/>
  <cp:lastModifiedBy>George Cotton</cp:lastModifiedBy>
  <cp:revision/>
  <dcterms:created xsi:type="dcterms:W3CDTF">2008-12-18T15:35:36Z</dcterms:created>
  <dcterms:modified xsi:type="dcterms:W3CDTF">2026-02-19T18:23:55Z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0x010100D87087336D26484C92E2F6CD321CFAEE</vt:lpwstr>
  </property>
  <property fmtid="{D5CDD505-2E9C-101B-9397-08002B2CF9AE}" pid="3" name="MediaServiceImageTags">
    <vt:lpwstr/>
  </property>
</Properties>
</file>