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anscanada.sharepoint.com/sites/grp_measeng_integ/gas_quality/Gas Quality/Gas Quality Working Files/CO2/CO2 Service - System CO2 and Web Content/"/>
    </mc:Choice>
  </mc:AlternateContent>
  <xr:revisionPtr revIDLastSave="30" documentId="13_ncr:1_{F461B5A9-208A-4E3F-97C0-91174930B1A9}" xr6:coauthVersionLast="47" xr6:coauthVersionMax="47" xr10:uidLastSave="{016985B9-06C5-44C3-BEC4-B464F490FFCB}"/>
  <bookViews>
    <workbookView xWindow="-108" yWindow="-108" windowWidth="23256" windowHeight="14016" xr2:uid="{00000000-000D-0000-FFFF-FFFF00000000}"/>
  </bookViews>
  <sheets>
    <sheet name="2024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7" l="1"/>
  <c r="L8" i="17"/>
  <c r="K8" i="17"/>
  <c r="J8" i="17"/>
  <c r="I8" i="17"/>
  <c r="H8" i="17"/>
  <c r="G8" i="17"/>
  <c r="F8" i="17"/>
  <c r="E8" i="17"/>
  <c r="D8" i="17"/>
  <c r="C8" i="17"/>
  <c r="B8" i="17"/>
  <c r="M9" i="17" l="1"/>
  <c r="L9" i="17"/>
  <c r="K9" i="17"/>
  <c r="J9" i="17"/>
  <c r="I9" i="17"/>
  <c r="H9" i="17"/>
  <c r="G9" i="17"/>
  <c r="F9" i="17"/>
  <c r="E9" i="17"/>
  <c r="D9" i="17"/>
  <c r="C9" i="17" l="1"/>
  <c r="B9" i="17" l="1"/>
  <c r="B10" i="17" s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<sst xmlns="http://schemas.openxmlformats.org/spreadsheetml/2006/main" count="26" uniqueCount="26">
  <si>
    <t>2024 CO2 on the Alberta System (e3m3/month)</t>
  </si>
  <si>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</si>
  <si>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</si>
  <si>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</si>
  <si>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</si>
  <si>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</si>
  <si>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</si>
  <si>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</si>
  <si>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</si>
  <si>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</si>
  <si>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</si>
  <si>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</si>
  <si>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</si>
  <si>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</si>
  <si>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</si>
  <si>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</si>
  <si>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</si>
  <si>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</si>
  <si>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</si>
  <si>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</si>
  <si>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</si>
  <si>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</si>
  <si>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</si>
  <si>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</si>
  <si>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</si>
  <si>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Or, contact Vi Nguyen at (403) 920-5837, email:vi_nguyen@tcenergy.com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</si>
</sst>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16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8" sqref="L18"/>
    </sheetView>
  </sheetViews>
  <sheetFormatPr defaultRowHeight="13.2" x14ac:dyDescent="0.25"/>
  <cols>
    <col min="1" max="1" width="42.88671875" customWidth="1"/>
    <col min="2" max="2" width="9.109375" customWidth="1"/>
    <col min="13" max="13" width="9.33203125" bestFit="1" customWidth="1"/>
  </cols>
  <sheetData>
    <row r="1" spans="1:19" x14ac:dyDescent="0.2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8" thickBot="1" x14ac:dyDescent="0.3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8" thickBot="1" x14ac:dyDescent="0.3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12"/>
    </row>
    <row r="4" spans="1:19" x14ac:dyDescent="0.25">
      <c r="A4" s="6" t="s">
        <v>14</v>
      </c>
      <c r="B4" s="13">
        <v>84655.229599999977</v>
      </c>
      <c r="C4" s="14">
        <v>76002.929109999997</v>
      </c>
      <c r="D4" s="14">
        <v>78182.64843000003</v>
      </c>
      <c r="E4" s="14">
        <v>73989.189150000049</v>
      </c>
      <c r="F4" s="15">
        <v>74306.100000000006</v>
      </c>
      <c r="G4" s="15">
        <v>70875</v>
      </c>
      <c r="H4" s="18">
        <v>73011.626260000048</v>
      </c>
      <c r="I4" s="15">
        <v>73752.789079999973</v>
      </c>
      <c r="J4" s="15">
        <v>70295.390700000033</v>
      </c>
      <c r="K4" s="15">
        <v>76514.268896834939</v>
      </c>
      <c r="L4" s="15">
        <v>76282.468329999945</v>
      </c>
      <c r="M4" s="16">
        <v>82752.227309999987</v>
      </c>
      <c r="N4" s="12"/>
      <c r="O4" s="10"/>
    </row>
    <row r="5" spans="1:19" x14ac:dyDescent="0.25">
      <c r="A5" s="7" t="s">
        <v>15</v>
      </c>
      <c r="B5" s="17">
        <v>475.13510000000008</v>
      </c>
      <c r="C5" s="18">
        <v>528.12870000000009</v>
      </c>
      <c r="D5" s="18">
        <v>523.03760000000011</v>
      </c>
      <c r="E5" s="18">
        <v>534.61849999999993</v>
      </c>
      <c r="F5" s="18">
        <v>445</v>
      </c>
      <c r="G5" s="18">
        <v>396</v>
      </c>
      <c r="H5" s="18">
        <v>466.59820000000002</v>
      </c>
      <c r="I5" s="18">
        <v>489.73739999999992</v>
      </c>
      <c r="J5" s="18">
        <v>443.09320000000002</v>
      </c>
      <c r="K5" s="18">
        <v>391.63270000000006</v>
      </c>
      <c r="L5" s="18">
        <v>359.74209999999999</v>
      </c>
      <c r="M5" s="19">
        <v>466.78820000000002</v>
      </c>
      <c r="N5" s="12"/>
      <c r="O5" s="10"/>
    </row>
    <row r="6" spans="1:19" x14ac:dyDescent="0.25">
      <c r="A6" s="7" t="s">
        <v>16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2"/>
    </row>
    <row r="7" spans="1:19" x14ac:dyDescent="0.25">
      <c r="A7" s="7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26"/>
      <c r="N7" s="12"/>
    </row>
    <row r="8" spans="1:19" x14ac:dyDescent="0.25">
      <c r="A8" s="7" t="s">
        <v>17</v>
      </c>
      <c r="B8" s="17">
        <f>125*31</f>
        <v>3875</v>
      </c>
      <c r="C8" s="27">
        <f>125*28</f>
        <v>3500</v>
      </c>
      <c r="D8" s="18">
        <f>125*31</f>
        <v>3875</v>
      </c>
      <c r="E8" s="18">
        <f>125*30</f>
        <v>3750</v>
      </c>
      <c r="F8" s="18">
        <f>125*31</f>
        <v>3875</v>
      </c>
      <c r="G8" s="18">
        <f>125*30</f>
        <v>3750</v>
      </c>
      <c r="H8" s="18">
        <f>125*31</f>
        <v>3875</v>
      </c>
      <c r="I8" s="18">
        <f>125*31</f>
        <v>3875</v>
      </c>
      <c r="J8" s="18">
        <f>125*30</f>
        <v>3750</v>
      </c>
      <c r="K8" s="18">
        <f>125*31</f>
        <v>3875</v>
      </c>
      <c r="L8" s="18">
        <f>125*30</f>
        <v>3750</v>
      </c>
      <c r="M8" s="19">
        <f>125*31</f>
        <v>3875</v>
      </c>
      <c r="N8" s="12"/>
      <c r="S8" s="10"/>
    </row>
    <row r="9" spans="1:19" x14ac:dyDescent="0.25">
      <c r="A9" s="7" t="s">
        <v>18</v>
      </c>
      <c r="B9" s="18">
        <f t="shared" ref="B9:M9" si="0">B5-B8</f>
        <v>-3399.8649</v>
      </c>
      <c r="C9" s="18">
        <f t="shared" si="0"/>
        <v>-2971.8712999999998</v>
      </c>
      <c r="D9" s="18">
        <f t="shared" si="0"/>
        <v>-3351.9623999999999</v>
      </c>
      <c r="E9" s="18">
        <f t="shared" si="0"/>
        <v>-3215.3815</v>
      </c>
      <c r="F9" s="18">
        <f t="shared" si="0"/>
        <v>-3430</v>
      </c>
      <c r="G9" s="18">
        <f t="shared" si="0"/>
        <v>-3354</v>
      </c>
      <c r="H9" s="18">
        <f t="shared" si="0"/>
        <v>-3408.4018000000001</v>
      </c>
      <c r="I9" s="18">
        <f t="shared" si="0"/>
        <v>-3385.2626</v>
      </c>
      <c r="J9" s="18">
        <f t="shared" si="0"/>
        <v>-3306.9067999999997</v>
      </c>
      <c r="K9" s="18">
        <f t="shared" si="0"/>
        <v>-3483.3672999999999</v>
      </c>
      <c r="L9" s="18">
        <f t="shared" si="0"/>
        <v>-3390.2579000000001</v>
      </c>
      <c r="M9" s="18">
        <f t="shared" si="0"/>
        <v>-3408.2118</v>
      </c>
      <c r="N9" s="12"/>
      <c r="S9" s="10"/>
    </row>
    <row r="10" spans="1:19" x14ac:dyDescent="0.25">
      <c r="A10" s="7" t="s">
        <v>19</v>
      </c>
      <c r="B10" s="18">
        <f>B9</f>
        <v>-3399.8649</v>
      </c>
      <c r="C10" s="18">
        <f t="shared" ref="C10:M10" si="1">C9+B10</f>
        <v>-6371.7361999999994</v>
      </c>
      <c r="D10" s="18">
        <f t="shared" si="1"/>
        <v>-9723.6985999999997</v>
      </c>
      <c r="E10" s="18">
        <f t="shared" si="1"/>
        <v>-12939.080099999999</v>
      </c>
      <c r="F10" s="18">
        <f t="shared" si="1"/>
        <v>-16369.080099999999</v>
      </c>
      <c r="G10" s="18">
        <f t="shared" si="1"/>
        <v>-19723.080099999999</v>
      </c>
      <c r="H10" s="18">
        <f t="shared" si="1"/>
        <v>-23131.481899999999</v>
      </c>
      <c r="I10" s="18">
        <f t="shared" si="1"/>
        <v>-26516.744500000001</v>
      </c>
      <c r="J10" s="18">
        <f t="shared" si="1"/>
        <v>-29823.651300000001</v>
      </c>
      <c r="K10" s="18">
        <f t="shared" si="1"/>
        <v>-33307.018600000003</v>
      </c>
      <c r="L10" s="18">
        <f t="shared" si="1"/>
        <v>-36697.2765</v>
      </c>
      <c r="M10" s="18">
        <f t="shared" si="1"/>
        <v>-40105.488299999997</v>
      </c>
      <c r="N10" s="12"/>
    </row>
    <row r="11" spans="1:19" x14ac:dyDescent="0.25">
      <c r="A11" s="7" t="s">
        <v>20</v>
      </c>
      <c r="B11" s="21">
        <v>66</v>
      </c>
      <c r="C11" s="21">
        <v>64</v>
      </c>
      <c r="D11" s="25">
        <v>64</v>
      </c>
      <c r="E11" s="28">
        <v>61</v>
      </c>
      <c r="F11" s="28">
        <v>62</v>
      </c>
      <c r="G11" s="28">
        <v>62</v>
      </c>
      <c r="H11" s="24">
        <v>61</v>
      </c>
      <c r="I11" s="24">
        <v>61</v>
      </c>
      <c r="J11" s="25">
        <v>61</v>
      </c>
      <c r="K11" s="24">
        <v>62</v>
      </c>
      <c r="L11" s="25">
        <v>62</v>
      </c>
      <c r="M11" s="25">
        <v>62</v>
      </c>
      <c r="N11" s="12"/>
    </row>
    <row r="12" spans="1:19" x14ac:dyDescent="0.25">
      <c r="A12" s="7" t="s">
        <v>21</v>
      </c>
      <c r="B12" s="29">
        <v>5.9523543661960084E-3</v>
      </c>
      <c r="C12" s="30">
        <v>5.9307758599930326E-3</v>
      </c>
      <c r="D12" s="29">
        <v>5.9075250619901026E-3</v>
      </c>
      <c r="E12" s="30">
        <v>5.8711625234095831E-3</v>
      </c>
      <c r="F12" s="30">
        <v>5.8999999999999999E-3</v>
      </c>
      <c r="G12" s="30">
        <v>5.7000000000000002E-3</v>
      </c>
      <c r="H12" s="31">
        <v>5.783119060936954E-3</v>
      </c>
      <c r="I12" s="31">
        <v>5.7614020900807012E-3</v>
      </c>
      <c r="J12" s="31">
        <v>6.0050174173935517E-3</v>
      </c>
      <c r="K12" s="31">
        <v>5.9216843534052833E-3</v>
      </c>
      <c r="L12" s="31">
        <v>5.7075568698336347E-3</v>
      </c>
      <c r="M12" s="31">
        <v>5.7263825664599687E-3</v>
      </c>
      <c r="N12" s="12"/>
    </row>
    <row r="13" spans="1:19" x14ac:dyDescent="0.25">
      <c r="A13" s="7"/>
      <c r="B13" s="32"/>
      <c r="C13" s="24"/>
      <c r="D13" s="30"/>
      <c r="E13" s="30"/>
      <c r="F13" s="24"/>
      <c r="G13" s="24"/>
      <c r="H13" s="24"/>
      <c r="I13" s="24"/>
      <c r="J13" s="24"/>
      <c r="L13" s="24"/>
      <c r="M13" s="33"/>
      <c r="N13" s="12"/>
    </row>
    <row r="14" spans="1:19" ht="13.8" thickBot="1" x14ac:dyDescent="0.3">
      <c r="A14" s="8" t="s">
        <v>22</v>
      </c>
      <c r="B14" s="34">
        <v>2.5308903277842013E-3</v>
      </c>
      <c r="C14" s="34">
        <v>2.59005399718588E-3</v>
      </c>
      <c r="D14" s="34">
        <v>2.5948884316839256E-3</v>
      </c>
      <c r="E14" s="34">
        <v>2.5363575303688074E-3</v>
      </c>
      <c r="F14" s="34">
        <v>2.3999999999999998E-3</v>
      </c>
      <c r="G14" s="34">
        <v>2.5999999999999999E-3</v>
      </c>
      <c r="H14" s="34">
        <v>2.2854409323301425E-3</v>
      </c>
      <c r="I14" s="34">
        <v>2.1196051360354508E-3</v>
      </c>
      <c r="J14" s="34">
        <v>2.5422275801056855E-3</v>
      </c>
      <c r="K14" s="34">
        <v>2.4488056517068513E-3</v>
      </c>
      <c r="L14" s="34">
        <v>2.5017120942336666E-3</v>
      </c>
      <c r="M14" s="34">
        <v>2.3329610757128233E-3</v>
      </c>
      <c r="N14" s="12"/>
    </row>
    <row r="15" spans="1:19" x14ac:dyDescent="0.25">
      <c r="A15" s="1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ht="15.6" x14ac:dyDescent="0.25">
      <c r="A16" s="9"/>
      <c r="B16" s="35"/>
      <c r="C16" s="35"/>
      <c r="D16" s="35"/>
      <c r="E16" s="35"/>
      <c r="F16" s="35"/>
      <c r="G16" s="12"/>
      <c r="H16" s="12"/>
      <c r="I16" s="12"/>
      <c r="J16" s="12"/>
      <c r="K16" s="12"/>
      <c r="L16" s="35"/>
      <c r="M16" s="35"/>
      <c r="N16" s="35"/>
    </row>
    <row r="17" spans="1:14" x14ac:dyDescent="0.25">
      <c r="A17" s="12"/>
      <c r="B17" s="35"/>
      <c r="C17" s="35"/>
      <c r="D17" s="35"/>
      <c r="E17" s="35"/>
      <c r="F17" s="35"/>
      <c r="G17" s="12"/>
      <c r="H17" s="12"/>
      <c r="I17" s="12"/>
      <c r="J17" s="12"/>
      <c r="K17" s="12"/>
      <c r="L17" s="35"/>
      <c r="M17" s="35"/>
      <c r="N17" s="35"/>
    </row>
    <row r="18" spans="1:14" x14ac:dyDescent="0.25">
      <c r="A18" s="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1" t="s">
        <v>25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36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  <ignoredErrors>
    <ignoredError sqref="C8 E8:F8 J8 L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ffacca-8717-4ad4-93d7-0b331b334fdb">
      <Terms xmlns="http://schemas.microsoft.com/office/infopath/2007/PartnerControls"/>
    </lcf76f155ced4ddcb4097134ff3c332f>
    <TaxCatchAll xmlns="6e196444-9f6c-4139-a185-c66ad77680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087336D26484C92E2F6CD321CFAEE" ma:contentTypeVersion="13" ma:contentTypeDescription="Create a new document." ma:contentTypeScope="" ma:versionID="0d0bec88ef485f85972044fffec21222">
  <xsd:schema xmlns:xsd="http://www.w3.org/2001/XMLSchema" xmlns:xs="http://www.w3.org/2001/XMLSchema" xmlns:p="http://schemas.microsoft.com/office/2006/metadata/properties" xmlns:ns2="29ffacca-8717-4ad4-93d7-0b331b334fdb" xmlns:ns3="6e196444-9f6c-4139-a185-c66ad7768092" targetNamespace="http://schemas.microsoft.com/office/2006/metadata/properties" ma:root="true" ma:fieldsID="ee7755e3b93d3aad1a65dad3cbed1e70" ns2:_="" ns3:_="">
    <xsd:import namespace="29ffacca-8717-4ad4-93d7-0b331b334fdb"/>
    <xsd:import namespace="6e196444-9f6c-4139-a185-c66ad7768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facca-8717-4ad4-93d7-0b331b334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6444-9f6c-4139-a185-c66ad776809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ec87263-90f1-4a69-9748-e467f43cdba1}" ma:internalName="TaxCatchAll" ma:showField="CatchAllData" ma:web="6e196444-9f6c-4139-a185-c66ad7768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5CD0ED-3BC6-43ED-82FE-B3D295E36430}">
  <ds:schemaRefs>
    <ds:schemaRef ds:uri="http://schemas.microsoft.com/office/2006/metadata/properties"/>
    <ds:schemaRef ds:uri="http://schemas.microsoft.com/office/infopath/2007/PartnerControls"/>
    <ds:schemaRef ds:uri="29ffacca-8717-4ad4-93d7-0b331b334fdb"/>
    <ds:schemaRef ds:uri="6e196444-9f6c-4139-a185-c66ad7768092"/>
  </ds:schemaRefs>
</ds:datastoreItem>
</file>

<file path=customXml/itemProps3.xml><?xml version="1.0" encoding="utf-8"?>
<ds:datastoreItem xmlns:ds="http://schemas.openxmlformats.org/officeDocument/2006/customXml" ds:itemID="{E544608B-98E5-4F72-ABFA-759943098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facca-8717-4ad4-93d7-0b331b334fdb"/>
    <ds:schemaRef ds:uri="6e196444-9f6c-4139-a185-c66ad7768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Ishaan Mohan Gupta (Contractor)</cp:lastModifiedBy>
  <cp:revision/>
  <dcterms:created xsi:type="dcterms:W3CDTF">2008-12-18T15:35:36Z</dcterms:created>
  <dcterms:modified xsi:type="dcterms:W3CDTF">2025-01-17T20:32:30Z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0x010100D87087336D26484C92E2F6CD321CFAEE</vt:lpwstr>
  </property>
  <property fmtid="{D5CDD505-2E9C-101B-9397-08002B2CF9AE}" pid="3" name="MediaServiceImageTags">
    <vt:lpwstr/>
  </property>
</Properties>
</file>